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olo IVA" sheetId="1" state="visible" r:id="rId1"/>
    <sheet xmlns:r="http://schemas.openxmlformats.org/officeDocument/2006/relationships" name="Beni significativi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0.0%"/>
  </numFmts>
  <fonts count="14">
    <font>
      <name val="Calibri"/>
      <family val="2"/>
      <color theme="1"/>
      <sz val="11"/>
      <scheme val="minor"/>
    </font>
    <font>
      <name val="Calibri"/>
      <b val="1"/>
      <color rgb="001F4E79"/>
      <sz val="16"/>
    </font>
    <font>
      <name val="Calibri"/>
      <color rgb="00808080"/>
      <sz val="10"/>
    </font>
    <font>
      <name val="Calibri"/>
      <b val="1"/>
      <color rgb="00FFFFFF"/>
      <sz val="11"/>
    </font>
    <font>
      <name val="Calibri"/>
      <color rgb="00000000"/>
      <sz val="11"/>
    </font>
    <font>
      <name val="Calibri"/>
      <color rgb="00808080"/>
      <sz val="9"/>
    </font>
    <font>
      <name val="Calibri"/>
      <b val="1"/>
      <color rgb="00808080"/>
      <sz val="10"/>
    </font>
    <font>
      <name val="Calibri"/>
      <b val="1"/>
      <color rgb="00000000"/>
      <sz val="11"/>
    </font>
    <font>
      <name val="Calibri"/>
      <b val="1"/>
      <color rgb="001F4E79"/>
      <sz val="12"/>
    </font>
    <font>
      <name val="Calibri"/>
      <b val="1"/>
      <color rgb="002E7D32"/>
      <sz val="10"/>
    </font>
    <font>
      <name val="Calibri"/>
      <b val="1"/>
      <color rgb="002E7D32"/>
      <sz val="11"/>
    </font>
    <font>
      <name val="Calibri"/>
      <b val="1"/>
      <color rgb="001F4E79"/>
      <sz val="14"/>
    </font>
    <font>
      <name val="Calibri"/>
      <color rgb="002E7D32"/>
      <sz val="10"/>
    </font>
    <font>
      <name val="Calibri"/>
      <color rgb="00000000"/>
      <sz val="10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2CC"/>
      </patternFill>
    </fill>
    <fill>
      <patternFill patternType="solid">
        <fgColor rgb="00DCE6F1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left" vertical="center" wrapText="1"/>
    </xf>
    <xf numFmtId="0" fontId="4" fillId="2" borderId="0" pivotButton="0" quotePrefix="0" xfId="0"/>
    <xf numFmtId="0" fontId="4" fillId="0" borderId="1" pivotButton="0" quotePrefix="0" xfId="0"/>
    <xf numFmtId="164" fontId="4" fillId="3" borderId="1" pivotButton="0" quotePrefix="0" xfId="0"/>
    <xf numFmtId="0" fontId="5" fillId="0" borderId="0" applyAlignment="1" pivotButton="0" quotePrefix="0" xfId="0">
      <alignment horizontal="left" vertical="center" wrapText="1"/>
    </xf>
    <xf numFmtId="164" fontId="4" fillId="0" borderId="1" pivotButton="0" quotePrefix="0" xfId="0"/>
    <xf numFmtId="0" fontId="6" fillId="0" borderId="0" applyAlignment="1" pivotButton="0" quotePrefix="0" xfId="0">
      <alignment horizontal="center" vertical="center" wrapText="1"/>
    </xf>
    <xf numFmtId="0" fontId="4" fillId="4" borderId="1" pivotButton="0" quotePrefix="0" xfId="0"/>
    <xf numFmtId="164" fontId="4" fillId="4" borderId="1" pivotButton="0" quotePrefix="0" xfId="0"/>
    <xf numFmtId="0" fontId="7" fillId="0" borderId="1" pivotButton="0" quotePrefix="0" xfId="0"/>
    <xf numFmtId="164" fontId="7" fillId="0" borderId="1" pivotButton="0" quotePrefix="0" xfId="0"/>
    <xf numFmtId="0" fontId="8" fillId="0" borderId="1" pivotButton="0" quotePrefix="0" xfId="0"/>
    <xf numFmtId="164" fontId="8" fillId="0" borderId="1" pivotButton="0" quotePrefix="0" xfId="0"/>
    <xf numFmtId="0" fontId="2" fillId="0" borderId="1" pivotButton="0" quotePrefix="0" xfId="0"/>
    <xf numFmtId="165" fontId="4" fillId="0" borderId="1" pivotButton="0" quotePrefix="0" xfId="0"/>
    <xf numFmtId="0" fontId="9" fillId="0" borderId="1" pivotButton="0" quotePrefix="0" xfId="0"/>
    <xf numFmtId="164" fontId="10" fillId="0" borderId="1" pivotButton="0" quotePrefix="0" xfId="0"/>
    <xf numFmtId="0" fontId="11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7" fillId="0" borderId="0" pivotButton="0" quotePrefix="0" xfId="0"/>
    <xf numFmtId="0" fontId="4" fillId="0" borderId="0" pivotButton="0" quotePrefix="0" xfId="0"/>
    <xf numFmtId="0" fontId="12" fillId="0" borderId="0" pivotButton="0" quotePrefix="0" xfId="0"/>
    <xf numFmtId="0" fontId="8" fillId="0" borderId="0" pivotButton="0" quotePrefix="0" xfId="0"/>
    <xf numFmtId="0" fontId="1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E23"/>
  <sheetViews>
    <sheetView workbookViewId="0">
      <selection activeCell="A1" sqref="A1"/>
    </sheetView>
  </sheetViews>
  <sheetFormatPr baseColWidth="8" defaultRowHeight="15"/>
  <cols>
    <col width="3" customWidth="1" min="1" max="1"/>
    <col width="46" customWidth="1" min="2" max="2"/>
    <col width="16" customWidth="1" min="3" max="3"/>
    <col width="16" customWidth="1" min="4" max="4"/>
    <col width="44" customWidth="1" min="5" max="5"/>
  </cols>
  <sheetData>
    <row r="2">
      <c r="B2" s="1" t="inlineStr">
        <is>
          <t>Calcolo dell'IVA sui beni significativi</t>
        </is>
      </c>
    </row>
    <row r="3">
      <c r="B3" s="2" t="inlineStr">
        <is>
          <t>Elettrotecnica Fantuzzi S.r.l. · fantuzzi.it · 0522 829568</t>
        </is>
      </c>
    </row>
    <row r="5">
      <c r="B5" s="3" t="inlineStr">
        <is>
          <t>DA COMPILARE</t>
        </is>
      </c>
      <c r="C5" s="4" t="inlineStr"/>
      <c r="D5" s="4" t="inlineStr"/>
    </row>
    <row r="6">
      <c r="B6" s="5" t="inlineStr">
        <is>
          <t>Valore dei beni significativi</t>
        </is>
      </c>
      <c r="C6" s="6" t="n">
        <v>6000</v>
      </c>
      <c r="E6" s="7" t="inlineStr">
        <is>
          <t>Ascensori, infissi, caldaie, videocitofoni, condizionamento, sanitari e rubinetteria, impianti di sicurezza.</t>
        </is>
      </c>
    </row>
    <row r="7">
      <c r="B7" s="5" t="inlineStr">
        <is>
          <t>Valore della prestazione (manodopera e altri materiali)</t>
        </is>
      </c>
      <c r="C7" s="6" t="n">
        <v>4000</v>
      </c>
      <c r="E7" s="7" t="inlineStr">
        <is>
          <t>Tutto il resto dell'intervento, beni significativi esclusi.</t>
        </is>
      </c>
    </row>
    <row r="9">
      <c r="B9" s="3" t="inlineStr">
        <is>
          <t>IL CONTO</t>
        </is>
      </c>
      <c r="C9" s="4" t="inlineStr"/>
      <c r="D9" s="4" t="inlineStr"/>
    </row>
    <row r="10">
      <c r="B10" s="5" t="inlineStr">
        <is>
          <t>Totale imponibile dell'intervento</t>
        </is>
      </c>
      <c r="C10" s="8">
        <f>C6+C7</f>
        <v/>
      </c>
    </row>
    <row r="11">
      <c r="B11" s="5" t="inlineStr">
        <is>
          <t>Quota di beni che gode del 10%</t>
        </is>
      </c>
      <c r="C11" s="8">
        <f>MIN(C6,C7)</f>
        <v/>
      </c>
      <c r="E11" s="7" t="inlineStr">
        <is>
          <t>I beni sono agevolati solo fino a concorrenza della prestazione.</t>
        </is>
      </c>
    </row>
    <row r="12">
      <c r="B12" s="5" t="inlineStr">
        <is>
          <t>Quota di beni che resta al 22%</t>
        </is>
      </c>
      <c r="C12" s="8">
        <f>C6-C11</f>
        <v/>
      </c>
    </row>
    <row r="13">
      <c r="C13" s="9" t="inlineStr">
        <is>
          <t>imponibile</t>
        </is>
      </c>
      <c r="D13" s="9" t="inlineStr">
        <is>
          <t>IVA</t>
        </is>
      </c>
    </row>
    <row r="14">
      <c r="B14" s="10" t="inlineStr">
        <is>
          <t>Imponibile al 10%</t>
        </is>
      </c>
      <c r="C14" s="11">
        <f>C7+C11</f>
        <v/>
      </c>
      <c r="D14" s="11">
        <f>C14*0.1</f>
        <v/>
      </c>
    </row>
    <row r="15">
      <c r="B15" s="10" t="inlineStr">
        <is>
          <t>Imponibile al 22%</t>
        </is>
      </c>
      <c r="C15" s="11">
        <f>C12</f>
        <v/>
      </c>
      <c r="D15" s="11">
        <f>C15*0.22</f>
        <v/>
      </c>
    </row>
    <row r="17">
      <c r="B17" s="12" t="inlineStr">
        <is>
          <t>IVA totale</t>
        </is>
      </c>
      <c r="D17" s="13">
        <f>D14+D15</f>
        <v/>
      </c>
    </row>
    <row r="18">
      <c r="B18" s="14" t="inlineStr">
        <is>
          <t>Totale fattura</t>
        </is>
      </c>
      <c r="D18" s="15">
        <f>C10+D17</f>
        <v/>
      </c>
    </row>
    <row r="20">
      <c r="B20" s="16" t="inlineStr">
        <is>
          <t>Aliquota media effettiva</t>
        </is>
      </c>
      <c r="D20" s="17">
        <f>D17/C10</f>
        <v/>
      </c>
    </row>
    <row r="22">
      <c r="B22" s="16" t="inlineStr">
        <is>
          <t>Se tutto fosse stato al 22%</t>
        </is>
      </c>
      <c r="D22" s="8">
        <f>C10*0.22</f>
        <v/>
      </c>
    </row>
    <row r="23">
      <c r="B23" s="18" t="inlineStr">
        <is>
          <t>Quanto si risparmia con l'agevolazione</t>
        </is>
      </c>
      <c r="D23" s="19">
        <f>D22-D17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C19"/>
  <sheetViews>
    <sheetView workbookViewId="0">
      <selection activeCell="A1" sqref="A1"/>
    </sheetView>
  </sheetViews>
  <sheetFormatPr baseColWidth="8" defaultRowHeight="15"/>
  <cols>
    <col width="52" customWidth="1" min="2" max="2"/>
    <col width="52" customWidth="1" min="3" max="3"/>
  </cols>
  <sheetData>
    <row r="2">
      <c r="B2" s="20" t="inlineStr">
        <is>
          <t>L'elenco dei beni significativi</t>
        </is>
      </c>
    </row>
    <row r="3" ht="30" customHeight="1">
      <c r="B3" s="21" t="inlineStr">
        <is>
          <t>Decreto ministeriale 29 dicembre 1999. L'elenco è tassativo: ne fanno parte anche i beni con le stesse funzionalità di quelli elencati.</t>
        </is>
      </c>
    </row>
    <row r="5">
      <c r="B5" s="22" t="inlineStr">
        <is>
          <t>Bene</t>
        </is>
      </c>
      <c r="C5" s="22" t="inlineStr"/>
    </row>
    <row r="6">
      <c r="B6" s="23" t="inlineStr">
        <is>
          <t>Ascensori e montacarichi</t>
        </is>
      </c>
      <c r="C6" s="2" t="inlineStr"/>
    </row>
    <row r="7">
      <c r="B7" s="23" t="inlineStr">
        <is>
          <t>Infissi esterni e interni</t>
        </is>
      </c>
      <c r="C7" s="2" t="inlineStr"/>
    </row>
    <row r="8">
      <c r="B8" s="23" t="inlineStr">
        <is>
          <t>Caldaie</t>
        </is>
      </c>
      <c r="C8" s="2" t="inlineStr"/>
    </row>
    <row r="9">
      <c r="B9" s="23" t="inlineStr">
        <is>
          <t>Video citofoni</t>
        </is>
      </c>
      <c r="C9" s="24" t="inlineStr">
        <is>
          <t>lo installiamo noi</t>
        </is>
      </c>
    </row>
    <row r="10">
      <c r="B10" s="23" t="inlineStr">
        <is>
          <t>Apparecchiature di condizionamento e riciclo dell'aria</t>
        </is>
      </c>
      <c r="C10" s="24" t="inlineStr">
        <is>
          <t>climatizzatori e pompe di calore: li installiamo noi</t>
        </is>
      </c>
    </row>
    <row r="11">
      <c r="B11" s="23" t="inlineStr">
        <is>
          <t>Sanitari e rubinetterie da bagno</t>
        </is>
      </c>
      <c r="C11" s="2" t="inlineStr"/>
    </row>
    <row r="12">
      <c r="B12" s="23" t="inlineStr">
        <is>
          <t>Impianti di sicurezza</t>
        </is>
      </c>
      <c r="C12" s="24" t="inlineStr">
        <is>
          <t>antifurti, allarmi, videosorveglianza: li installiamo noi</t>
        </is>
      </c>
    </row>
    <row r="14">
      <c r="B14" s="25" t="inlineStr">
        <is>
          <t>Da sapere</t>
        </is>
      </c>
    </row>
    <row r="15" ht="30" customHeight="1">
      <c r="B15" s="26" t="inlineStr">
        <is>
          <t>• L'agevolazione vale sulle prestazioni di manutenzione ordinaria e straordinaria su immobili a destinazione abitativa.</t>
        </is>
      </c>
    </row>
    <row r="16" ht="30" customHeight="1">
      <c r="B16" s="26" t="inlineStr">
        <is>
          <t>• Il valore dei beni significativi va indicato separatamente in fattura: se non c'è, la fattura non è corretta.</t>
        </is>
      </c>
    </row>
    <row r="17" ht="30" customHeight="1">
      <c r="B17" s="26" t="inlineStr">
        <is>
          <t>• Le parti staccate di un bene significativo restano al 10% solo se hanno una propria autonomia funzionale (circolare 15/E del 12 luglio 2018).</t>
        </is>
      </c>
    </row>
    <row r="18" ht="30" customHeight="1">
      <c r="B18" s="26" t="inlineStr">
        <is>
          <t>• Non rientrano: materiali comprati dal committente, forniture di terzi, prestazioni professionali e subappalti.</t>
        </is>
      </c>
    </row>
    <row r="19" ht="30" customHeight="1">
      <c r="B19" s="26" t="inlineStr">
        <is>
          <t>• Questo foglio è uno strumento di calcolo, non un parere fiscale. Aggiornato ad agosto 2026.</t>
        </is>
      </c>
    </row>
  </sheetData>
  <mergeCells count="5">
    <mergeCell ref="B16:C16"/>
    <mergeCell ref="B15:C15"/>
    <mergeCell ref="B19:C19"/>
    <mergeCell ref="B17:C17"/>
    <mergeCell ref="B18:C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2026-08-30T09:19:10Z</dcterms:created>
  <dcterms:modified xmlns:dcterms="http://purl.org/dc/terms/" xmlns:xsi="http://www.w3.org/2001/XMLSchema-instance" xsi:type="dcterms:W3CDTF">2026-08-30T09:19:10Z</dcterms:modified>
</cp:coreProperties>
</file>